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ttps://waterbergcollege-my.sharepoint.com/personal/pmi_waterbergcollege_co_za/Documents/Documents/2026 Projects/Trade test centre/"/>
    </mc:Choice>
  </mc:AlternateContent>
  <xr:revisionPtr revIDLastSave="0" documentId="8_{5B6A22DA-8F7A-458F-9EAA-0265F7529B05}" xr6:coauthVersionLast="47" xr6:coauthVersionMax="47" xr10:uidLastSave="{00000000-0000-0000-0000-000000000000}"/>
  <bookViews>
    <workbookView xWindow="-108" yWindow="-108" windowWidth="23256" windowHeight="12456" activeTab="2" xr2:uid="{00000000-000D-0000-FFFF-FFFF00000000}"/>
  </bookViews>
  <sheets>
    <sheet name="CIVIL WORKS" sheetId="2" r:id="rId1"/>
    <sheet name="FURNITURE" sheetId="3" r:id="rId2"/>
    <sheet name="SUMMARY"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7" i="4" l="1"/>
  <c r="C6" i="4" l="1"/>
  <c r="C8" i="4" s="1"/>
  <c r="C9" i="4" l="1"/>
  <c r="C10" i="4" s="1"/>
  <c r="C11" i="4" s="1"/>
  <c r="C12" i="4" s="1"/>
</calcChain>
</file>

<file path=xl/sharedStrings.xml><?xml version="1.0" encoding="utf-8"?>
<sst xmlns="http://schemas.openxmlformats.org/spreadsheetml/2006/main" count="164" uniqueCount="119">
  <si>
    <t>SECTION A</t>
  </si>
  <si>
    <t>UNIT</t>
  </si>
  <si>
    <t>QTY</t>
  </si>
  <si>
    <t xml:space="preserve">ITEM </t>
  </si>
  <si>
    <t>DESCRIPTION</t>
  </si>
  <si>
    <t>No</t>
  </si>
  <si>
    <t>TOTAL</t>
  </si>
  <si>
    <t>Door Frames</t>
  </si>
  <si>
    <t xml:space="preserve">  </t>
  </si>
  <si>
    <t>m2</t>
  </si>
  <si>
    <t>windows</t>
  </si>
  <si>
    <t>Installation of new steel door frames and new panel timber doors</t>
  </si>
  <si>
    <t>Removal of all old door frames and doors</t>
  </si>
  <si>
    <t>Floors</t>
  </si>
  <si>
    <t>Painting</t>
  </si>
  <si>
    <t>110mm internal brick work to wall plate</t>
  </si>
  <si>
    <t xml:space="preserve">Brickwork reinforcement </t>
  </si>
  <si>
    <t xml:space="preserve">Wall caverings  </t>
  </si>
  <si>
    <t>Plaster</t>
  </si>
  <si>
    <t xml:space="preserve"> plasters to int- walls </t>
  </si>
  <si>
    <t xml:space="preserve"> plaster to ext-walls</t>
  </si>
  <si>
    <t xml:space="preserve">On floors </t>
  </si>
  <si>
    <t>On narrow widths</t>
  </si>
  <si>
    <t xml:space="preserve">Floor tiles fixed with an approved adhesive to bedding (bedding elsewhere) and flush jointed with an approved tile grout </t>
  </si>
  <si>
    <t>Removal of all old windows</t>
  </si>
  <si>
    <t xml:space="preserve">BRICK WORK </t>
  </si>
  <si>
    <t xml:space="preserve">BUILDINGS AND STRUCTURES </t>
  </si>
  <si>
    <t>Clean and prepare existing painted walls with polycell sugar soap and remove any loose and flaking paint, Make good cracks and defects with Polycell Mendall 90 or polyfilla interior, allow to dry, and sand smooth. One coat Dulux Trade Alkali Resistant Primer and one coat Dulux Bantry Cream BSCGR-Y02 paint</t>
  </si>
  <si>
    <t>On internal existing plastered and painted walls</t>
  </si>
  <si>
    <t>On internal plastered wall</t>
  </si>
  <si>
    <t>on external plastered wall</t>
  </si>
  <si>
    <t xml:space="preserve"> </t>
  </si>
  <si>
    <t>m3</t>
  </si>
  <si>
    <t>Concrete-Works</t>
  </si>
  <si>
    <t>Brickwork of Country Manor Travertine FBS</t>
  </si>
  <si>
    <t xml:space="preserve"> 25 Mpa  concrete for surface topping and station covers</t>
  </si>
  <si>
    <t>Category</t>
  </si>
  <si>
    <t>Description</t>
  </si>
  <si>
    <t>Unit</t>
  </si>
  <si>
    <t>Quantity</t>
  </si>
  <si>
    <t>Workstations – Students</t>
  </si>
  <si>
    <t>Each</t>
  </si>
  <si>
    <t>LPG stove, 2‑burner</t>
  </si>
  <si>
    <t>Spice shelf, stainless steel</t>
  </si>
  <si>
    <t>Workstation – Mentor</t>
  </si>
  <si>
    <t>LPG stove, 4‑burner with oven</t>
  </si>
  <si>
    <t>Cooking Equipment</t>
  </si>
  <si>
    <t>Convection oven, electric, 4‑tray, 600 × 600mm</t>
  </si>
  <si>
    <t>Flat top griddle, 900mm</t>
  </si>
  <si>
    <t>Deep fryer, double tank, 20L</t>
  </si>
  <si>
    <t>Microwave oven, commercial, 40L</t>
  </si>
  <si>
    <t>Food Preparation</t>
  </si>
  <si>
    <t>Stainless steel prep table, 1.5m × 0.7m</t>
  </si>
  <si>
    <t>Planetary mixer, 20L</t>
  </si>
  <si>
    <t>Food processor, 5L</t>
  </si>
  <si>
    <t>Blender, 2L jug</t>
  </si>
  <si>
    <t>Refrigeration &amp; Cold Storage</t>
  </si>
  <si>
    <t>Upright refrigerator, 2‑door, 1200L</t>
  </si>
  <si>
    <t>Upright freezer, 600L</t>
  </si>
  <si>
    <t>Standing refrigerator, upright, 1400–1600L</t>
  </si>
  <si>
    <t>Ice maker, 50kg/day</t>
  </si>
  <si>
    <t>Display fridge, upright glass‑front, 400–600L</t>
  </si>
  <si>
    <t>Washing &amp; Hygiene</t>
  </si>
  <si>
    <t>Hand sink, stainless steel, 400 × 400mm</t>
  </si>
  <si>
    <t>Dishwasher, under‑counter, 500 × 500mm basket</t>
  </si>
  <si>
    <t>Facilities</t>
  </si>
  <si>
    <t>Locker unit, full‑height steel, 1800mm</t>
  </si>
  <si>
    <t>Toilet, ceramic, floor‑mounted</t>
  </si>
  <si>
    <t>Basin, ceramic, 500mm</t>
  </si>
  <si>
    <t>Bench, 1.5m length</t>
  </si>
  <si>
    <t>Service &amp; Display</t>
  </si>
  <si>
    <t>Display counter, refrigerated, 1.5m length</t>
  </si>
  <si>
    <t>Reception shelving, steel, 2m height</t>
  </si>
  <si>
    <t>Lot</t>
  </si>
  <si>
    <t>Item</t>
  </si>
  <si>
    <t>WATERBERG TVET COLLEGE</t>
  </si>
  <si>
    <t>2.1.1</t>
  </si>
  <si>
    <t>4.1.1</t>
  </si>
  <si>
    <t>4.1.2</t>
  </si>
  <si>
    <t>Installation of new Rihno light ceiling board 6,4mm "Rhino" or similar approved gypsum plasterboard
naild to 38x38mm SA pine  brendering at 1200 C/C max</t>
  </si>
  <si>
    <t>2.1.2</t>
  </si>
  <si>
    <t>2.1.3</t>
  </si>
  <si>
    <t>Carefully demolish existing cement screed to allow installation of electrical and gas pipes</t>
  </si>
  <si>
    <t>Rebuild new cement screed after installation of electrical and gas pipes, including compaction, curing, and finishing to match existing levels.</t>
  </si>
  <si>
    <t>Construct new reinforced masonry wall for strong room</t>
  </si>
  <si>
    <t>2.1.4</t>
  </si>
  <si>
    <t>Demolish existing masonry wall to extend classroom</t>
  </si>
  <si>
    <t>2.1.5</t>
  </si>
  <si>
    <r>
      <t>m</t>
    </r>
    <r>
      <rPr>
        <sz val="11"/>
        <rFont val="Calibri"/>
        <family val="2"/>
      </rPr>
      <t>²</t>
    </r>
  </si>
  <si>
    <t>Installation of New Windows</t>
  </si>
  <si>
    <t xml:space="preserve">110mm Wide turning pieces to lintels, etc
</t>
  </si>
  <si>
    <t>110mm Wide brickwork reinforcement built in horizontally</t>
  </si>
  <si>
    <t>5.1.1</t>
  </si>
  <si>
    <t>5.1.2</t>
  </si>
  <si>
    <t>5.1.3</t>
  </si>
  <si>
    <t xml:space="preserve">25mm Thick cement screeds on floors </t>
  </si>
  <si>
    <t>9.1.1</t>
  </si>
  <si>
    <t>9.1.2</t>
  </si>
  <si>
    <t>9.1.3</t>
  </si>
  <si>
    <t xml:space="preserve">Sanitary plumbing </t>
  </si>
  <si>
    <t>Sanitary plumbing above ground comprising uPVC soil, waste,</t>
  </si>
  <si>
    <t>ventilation and anti-syphonage piping with fittings, servicing five</t>
  </si>
  <si>
    <t>Testing waste pipe system</t>
  </si>
  <si>
    <t>WC suites, eight wash hand basins</t>
  </si>
  <si>
    <t xml:space="preserve">and 5 sink (sanitary fittings elsewhere)  </t>
  </si>
  <si>
    <t>sum</t>
  </si>
  <si>
    <t>Rate</t>
  </si>
  <si>
    <t>Sum</t>
  </si>
  <si>
    <t>SECTION</t>
  </si>
  <si>
    <t>CIVIL WORKS</t>
  </si>
  <si>
    <t>FURNITURE</t>
  </si>
  <si>
    <t>CONTIGENCIES 10%</t>
  </si>
  <si>
    <t>SUB TOTAL 1</t>
  </si>
  <si>
    <t>SUB TOTAL 2</t>
  </si>
  <si>
    <t>15% VAT</t>
  </si>
  <si>
    <t>TOTAL BID PRICE  VAT INCL</t>
  </si>
  <si>
    <t>SUMMARY: CIVIL WORKS  &amp; FURNITURE</t>
  </si>
  <si>
    <r>
      <rPr>
        <b/>
        <sz val="11"/>
        <rFont val="Arial"/>
        <family val="2"/>
      </rPr>
      <t>Roof &amp; Ceiling</t>
    </r>
    <r>
      <rPr>
        <sz val="11"/>
        <rFont val="Arial"/>
        <family val="2"/>
      </rPr>
      <t xml:space="preserve"> </t>
    </r>
  </si>
  <si>
    <t>Waterproofing of roof leakages: tracing source of water ingress, repairing damaged tiles/flashing, applying waterproof compound/sealant, and reinstating ridge capping where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</si>
</sst>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quot;$&quot;* #,##0.00_);_(&quot;$&quot;* \(#,##0.00\);_(&quot;$&quot;* &quot;-&quot;??_);_(@_)"/>
    <numFmt numFmtId="165" formatCode="_(* #,##0.00_);_(* \(#,##0.00\);_(* &quot;-&quot;??_);_(@_)"/>
    <numFmt numFmtId="166" formatCode="_ [$R-1C09]\ * #,##0.00_ ;_ [$R-1C09]\ * \-#,##0.00_ ;_ [$R-1C09]\ * &quot;-&quot;??_ ;_ @_ "/>
    <numFmt numFmtId="167" formatCode="[$R-1C09]\ #,##0.00;[Red][$R-1C09]\ #,##0.00"/>
    <numFmt numFmtId="168" formatCode="&quot;R&quot;#,##0.00"/>
    <numFmt numFmtId="169" formatCode="_ &quot;R&quot;\ * #,##0.00_ ;_ &quot;R&quot;\ * \-#,##0.00_ ;_ &quot;R&quot;\ * &quot;-&quot;??_ ;_ @_ "/>
    <numFmt numFmtId="170" formatCode="_ * #,##0.00_ ;_ * \-#,##0.00_ ;_ * &quot;-&quot;??_ ;_ @_ "/>
    <numFmt numFmtId="171" formatCode="&quot;R&quot;\ #,##0.00"/>
  </numFmts>
  <fonts count="35" x14ac:knownFonts="1">
    <font>
      <sz val="11"/>
      <color theme="1"/>
      <name val="Calibri"/>
      <family val="2"/>
      <scheme val="minor"/>
    </font>
    <font>
      <sz val="11"/>
      <color theme="1"/>
      <name val="Calibri"/>
      <family val="2"/>
      <scheme val="minor"/>
    </font>
    <font>
      <sz val="10"/>
      <name val="Arial"/>
      <family val="2"/>
    </font>
    <font>
      <b/>
      <sz val="10"/>
      <name val="Arial"/>
      <family val="2"/>
    </font>
    <font>
      <sz val="11"/>
      <name val="Arial"/>
      <family val="2"/>
    </font>
    <font>
      <b/>
      <sz val="11"/>
      <name val="Arial"/>
      <family val="2"/>
    </font>
    <font>
      <b/>
      <sz val="11"/>
      <color theme="1"/>
      <name val="Calibri"/>
      <family val="2"/>
      <scheme val="minor"/>
    </font>
    <font>
      <sz val="10"/>
      <name val="Comic Sans MS"/>
      <family val="4"/>
    </font>
    <font>
      <sz val="11"/>
      <color theme="1"/>
      <name val="Arial"/>
      <family val="2"/>
    </font>
    <font>
      <b/>
      <u/>
      <sz val="10"/>
      <name val="Arial"/>
      <family val="2"/>
    </font>
    <font>
      <b/>
      <sz val="18"/>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2"/>
      <name val="Arial"/>
      <family val="2"/>
    </font>
    <font>
      <sz val="11"/>
      <color indexed="8"/>
      <name val="Calibri"/>
      <family val="2"/>
    </font>
    <font>
      <u/>
      <sz val="7.5"/>
      <color indexed="12"/>
      <name val="Arial"/>
      <family val="2"/>
    </font>
    <font>
      <sz val="11"/>
      <name val="Calibri"/>
      <family val="2"/>
    </font>
    <font>
      <sz val="10"/>
      <name val="Times New Roman"/>
      <family val="1"/>
    </font>
    <font>
      <u/>
      <sz val="11"/>
      <color theme="10"/>
      <name val="Calibri"/>
      <family val="2"/>
      <scheme val="minor"/>
    </font>
    <font>
      <sz val="10"/>
      <color rgb="FF000000"/>
      <name val="Calibri"/>
      <scheme val="minor"/>
    </font>
    <font>
      <b/>
      <sz val="11"/>
      <color theme="1"/>
      <name val="Arial"/>
      <family val="2"/>
    </font>
    <font>
      <sz val="10"/>
      <color rgb="FF000000"/>
      <name val="Calibri"/>
      <family val="2"/>
      <scheme val="minor"/>
    </font>
  </fonts>
  <fills count="35">
    <fill>
      <patternFill patternType="none"/>
    </fill>
    <fill>
      <patternFill patternType="gray125"/>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4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medium">
        <color indexed="64"/>
      </top>
      <bottom/>
      <diagonal/>
    </border>
    <border>
      <left style="medium">
        <color indexed="64"/>
      </left>
      <right/>
      <top style="medium">
        <color auto="1"/>
      </top>
      <bottom/>
      <diagonal/>
    </border>
    <border>
      <left style="medium">
        <color indexed="64"/>
      </left>
      <right/>
      <top/>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dashed">
        <color indexed="64"/>
      </left>
      <right style="dashed">
        <color indexed="64"/>
      </right>
      <top style="medium">
        <color indexed="64"/>
      </top>
      <bottom/>
      <diagonal/>
    </border>
    <border>
      <left style="dashed">
        <color indexed="64"/>
      </left>
      <right style="medium">
        <color indexed="64"/>
      </right>
      <top style="medium">
        <color indexed="64"/>
      </top>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dashed">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double">
        <color indexed="64"/>
      </right>
      <top/>
      <bottom/>
      <diagonal/>
    </border>
    <border>
      <left/>
      <right style="medium">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ck">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89">
    <xf numFmtId="0" fontId="0" fillId="0" borderId="0"/>
    <xf numFmtId="164" fontId="1" fillId="0" borderId="0" applyFont="0" applyFill="0" applyBorder="0" applyAlignment="0" applyProtection="0"/>
    <xf numFmtId="0" fontId="11" fillId="0" borderId="0" applyNumberFormat="0" applyFill="0" applyBorder="0" applyAlignment="0" applyProtection="0"/>
    <xf numFmtId="0" fontId="12" fillId="0" borderId="22" applyNumberFormat="0" applyFill="0" applyAlignment="0" applyProtection="0"/>
    <xf numFmtId="0" fontId="13" fillId="0" borderId="23" applyNumberFormat="0" applyFill="0" applyAlignment="0" applyProtection="0"/>
    <xf numFmtId="0" fontId="14" fillId="0" borderId="24" applyNumberFormat="0" applyFill="0" applyAlignment="0" applyProtection="0"/>
    <xf numFmtId="0" fontId="14" fillId="0" borderId="0" applyNumberFormat="0" applyFill="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0" applyNumberFormat="0" applyBorder="0" applyAlignment="0" applyProtection="0"/>
    <xf numFmtId="0" fontId="18" fillId="6" borderId="25" applyNumberFormat="0" applyAlignment="0" applyProtection="0"/>
    <xf numFmtId="0" fontId="19" fillId="7" borderId="26" applyNumberFormat="0" applyAlignment="0" applyProtection="0"/>
    <xf numFmtId="0" fontId="20" fillId="7" borderId="25" applyNumberFormat="0" applyAlignment="0" applyProtection="0"/>
    <xf numFmtId="0" fontId="21" fillId="0" borderId="27" applyNumberFormat="0" applyFill="0" applyAlignment="0" applyProtection="0"/>
    <xf numFmtId="0" fontId="22" fillId="8" borderId="28" applyNumberFormat="0" applyAlignment="0" applyProtection="0"/>
    <xf numFmtId="0" fontId="23" fillId="0" borderId="0" applyNumberFormat="0" applyFill="0" applyBorder="0" applyAlignment="0" applyProtection="0"/>
    <xf numFmtId="0" fontId="1" fillId="9" borderId="29" applyNumberFormat="0" applyFont="0" applyAlignment="0" applyProtection="0"/>
    <xf numFmtId="0" fontId="24" fillId="0" borderId="0" applyNumberFormat="0" applyFill="0" applyBorder="0" applyAlignment="0" applyProtection="0"/>
    <xf numFmtId="0" fontId="6" fillId="0" borderId="30" applyNumberFormat="0" applyFill="0" applyAlignment="0" applyProtection="0"/>
    <xf numFmtId="0" fontId="25"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33" borderId="0" applyNumberFormat="0" applyBorder="0" applyAlignment="0" applyProtection="0"/>
    <xf numFmtId="3" fontId="2" fillId="0" borderId="32" applyProtection="0"/>
    <xf numFmtId="169" fontId="2" fillId="0" borderId="0" applyFont="0" applyFill="0" applyBorder="0" applyAlignment="0" applyProtection="0"/>
    <xf numFmtId="170" fontId="2" fillId="0" borderId="0" applyFont="0" applyFill="0" applyBorder="0" applyAlignment="0" applyProtection="0"/>
    <xf numFmtId="169"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0" fontId="2" fillId="0" borderId="0"/>
    <xf numFmtId="169" fontId="26"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5" fontId="2" fillId="0" borderId="0" applyFont="0" applyFill="0" applyBorder="0" applyAlignment="0" applyProtection="0"/>
    <xf numFmtId="170" fontId="27"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31" fillId="0" borderId="0" applyNumberFormat="0" applyFill="0" applyBorder="0" applyAlignment="0" applyProtection="0"/>
    <xf numFmtId="0" fontId="1" fillId="0" borderId="0"/>
    <xf numFmtId="0" fontId="26" fillId="0" borderId="0"/>
    <xf numFmtId="0" fontId="2" fillId="0" borderId="0"/>
    <xf numFmtId="0" fontId="2" fillId="0" borderId="0"/>
    <xf numFmtId="0" fontId="2" fillId="0" borderId="0"/>
    <xf numFmtId="0" fontId="26" fillId="0" borderId="0"/>
    <xf numFmtId="9" fontId="2" fillId="0" borderId="0" applyFont="0" applyFill="0" applyBorder="0" applyAlignment="0" applyProtection="0"/>
    <xf numFmtId="0" fontId="2" fillId="0" borderId="0"/>
    <xf numFmtId="169" fontId="27" fillId="0" borderId="0" applyFont="0" applyFill="0" applyBorder="0" applyAlignment="0" applyProtection="0"/>
    <xf numFmtId="0" fontId="2" fillId="0" borderId="0"/>
    <xf numFmtId="0" fontId="28" fillId="0" borderId="0" applyNumberFormat="0" applyFill="0" applyBorder="0" applyAlignment="0" applyProtection="0">
      <alignment vertical="top"/>
      <protection locked="0"/>
    </xf>
    <xf numFmtId="9" fontId="26" fillId="0" borderId="0" applyFont="0" applyFill="0" applyBorder="0" applyAlignment="0" applyProtection="0"/>
    <xf numFmtId="0" fontId="1" fillId="0" borderId="0"/>
    <xf numFmtId="9" fontId="2" fillId="0" borderId="0" applyFont="0" applyFill="0" applyBorder="0" applyAlignment="0" applyProtection="0"/>
    <xf numFmtId="0" fontId="27" fillId="0" borderId="0"/>
    <xf numFmtId="0" fontId="2" fillId="0" borderId="0"/>
    <xf numFmtId="0" fontId="2" fillId="0" borderId="0"/>
    <xf numFmtId="0" fontId="30" fillId="0" borderId="0"/>
    <xf numFmtId="0" fontId="2" fillId="0" borderId="0"/>
    <xf numFmtId="9" fontId="2" fillId="0" borderId="0" applyFont="0" applyFill="0" applyBorder="0" applyAlignment="0" applyProtection="0"/>
    <xf numFmtId="9" fontId="27" fillId="0" borderId="0" applyFont="0" applyFill="0" applyBorder="0" applyAlignment="0" applyProtection="0"/>
    <xf numFmtId="0" fontId="32" fillId="0" borderId="0"/>
    <xf numFmtId="165" fontId="1" fillId="0" borderId="0" applyFont="0" applyFill="0" applyBorder="0" applyAlignment="0" applyProtection="0"/>
    <xf numFmtId="0" fontId="34" fillId="0" borderId="0"/>
  </cellStyleXfs>
  <cellXfs count="118">
    <xf numFmtId="0" fontId="0" fillId="0" borderId="0" xfId="0"/>
    <xf numFmtId="0" fontId="4" fillId="0" borderId="5" xfId="0" applyFont="1" applyBorder="1" applyAlignment="1">
      <alignment horizontal="center"/>
    </xf>
    <xf numFmtId="0" fontId="4" fillId="0" borderId="5" xfId="0" applyFont="1" applyBorder="1" applyAlignment="1">
      <alignment horizontal="right"/>
    </xf>
    <xf numFmtId="0" fontId="4" fillId="0" borderId="5" xfId="0" applyFont="1" applyBorder="1"/>
    <xf numFmtId="0" fontId="0" fillId="0" borderId="5" xfId="0" applyBorder="1"/>
    <xf numFmtId="167" fontId="4" fillId="0" borderId="11" xfId="0" applyNumberFormat="1" applyFont="1" applyBorder="1" applyAlignment="1">
      <alignment horizontal="right"/>
    </xf>
    <xf numFmtId="0" fontId="0" fillId="0" borderId="9" xfId="0" applyBorder="1"/>
    <xf numFmtId="0" fontId="0" fillId="0" borderId="4" xfId="0" applyBorder="1"/>
    <xf numFmtId="0" fontId="0" fillId="0" borderId="8" xfId="0" applyBorder="1"/>
    <xf numFmtId="0" fontId="0" fillId="0" borderId="7" xfId="0" applyBorder="1"/>
    <xf numFmtId="168" fontId="0" fillId="0" borderId="0" xfId="0" applyNumberFormat="1"/>
    <xf numFmtId="0" fontId="0" fillId="0" borderId="3" xfId="0" applyBorder="1"/>
    <xf numFmtId="0" fontId="4" fillId="0" borderId="5" xfId="0" applyFont="1" applyBorder="1" applyAlignment="1">
      <alignment wrapText="1"/>
    </xf>
    <xf numFmtId="0" fontId="5" fillId="0" borderId="5" xfId="0" applyFont="1" applyBorder="1" applyAlignment="1">
      <alignment wrapText="1"/>
    </xf>
    <xf numFmtId="0" fontId="5" fillId="0" borderId="5" xfId="0" applyFont="1" applyBorder="1"/>
    <xf numFmtId="0" fontId="2" fillId="0" borderId="5" xfId="0" applyFont="1" applyBorder="1"/>
    <xf numFmtId="0" fontId="2" fillId="0" borderId="5" xfId="0" applyFont="1" applyBorder="1" applyAlignment="1">
      <alignment horizontal="center"/>
    </xf>
    <xf numFmtId="0" fontId="2" fillId="0" borderId="5" xfId="0" applyFont="1" applyBorder="1" applyAlignment="1">
      <alignment horizontal="right"/>
    </xf>
    <xf numFmtId="0" fontId="0" fillId="2" borderId="10" xfId="0" applyFill="1" applyBorder="1"/>
    <xf numFmtId="0" fontId="7" fillId="2" borderId="13" xfId="0" applyFont="1" applyFill="1" applyBorder="1"/>
    <xf numFmtId="0" fontId="7" fillId="2" borderId="13" xfId="0" applyFont="1" applyFill="1" applyBorder="1" applyAlignment="1">
      <alignment horizontal="center"/>
    </xf>
    <xf numFmtId="2" fontId="7" fillId="2" borderId="13" xfId="0" applyNumberFormat="1" applyFont="1" applyFill="1" applyBorder="1" applyAlignment="1">
      <alignment horizontal="right"/>
    </xf>
    <xf numFmtId="166" fontId="7" fillId="2" borderId="14" xfId="1" applyNumberFormat="1" applyFont="1" applyFill="1" applyBorder="1" applyAlignment="1">
      <alignment horizontal="right"/>
    </xf>
    <xf numFmtId="0" fontId="2" fillId="2" borderId="5" xfId="0" applyFont="1" applyFill="1" applyBorder="1" applyAlignment="1">
      <alignment horizontal="center"/>
    </xf>
    <xf numFmtId="0" fontId="2" fillId="2" borderId="5" xfId="0" applyFont="1" applyFill="1" applyBorder="1"/>
    <xf numFmtId="0" fontId="2" fillId="2" borderId="5" xfId="0" applyFont="1" applyFill="1" applyBorder="1" applyAlignment="1">
      <alignment horizontal="right"/>
    </xf>
    <xf numFmtId="0" fontId="3" fillId="0" borderId="5" xfId="0" applyFont="1" applyBorder="1"/>
    <xf numFmtId="0" fontId="3" fillId="0" borderId="6" xfId="0" applyFont="1" applyBorder="1"/>
    <xf numFmtId="0" fontId="0" fillId="0" borderId="6" xfId="0" applyBorder="1" applyAlignment="1">
      <alignment wrapText="1"/>
    </xf>
    <xf numFmtId="0" fontId="9" fillId="0" borderId="6" xfId="0" applyFont="1" applyBorder="1"/>
    <xf numFmtId="0" fontId="6" fillId="0" borderId="16" xfId="0" applyFont="1" applyBorder="1"/>
    <xf numFmtId="166" fontId="0" fillId="2" borderId="17" xfId="0" applyNumberFormat="1" applyFill="1" applyBorder="1"/>
    <xf numFmtId="0" fontId="0" fillId="2" borderId="2" xfId="0" applyFill="1" applyBorder="1"/>
    <xf numFmtId="0" fontId="0" fillId="2" borderId="12" xfId="0" applyFill="1" applyBorder="1"/>
    <xf numFmtId="0" fontId="0" fillId="2" borderId="18" xfId="0" applyFill="1" applyBorder="1"/>
    <xf numFmtId="0" fontId="2" fillId="2" borderId="19" xfId="0" applyFont="1" applyFill="1" applyBorder="1" applyAlignment="1">
      <alignment horizontal="center"/>
    </xf>
    <xf numFmtId="0" fontId="2" fillId="2" borderId="11" xfId="0" applyFont="1" applyFill="1" applyBorder="1" applyAlignment="1">
      <alignment horizontal="right"/>
    </xf>
    <xf numFmtId="0" fontId="2" fillId="0" borderId="19" xfId="0" applyFont="1" applyBorder="1" applyAlignment="1">
      <alignment horizontal="center"/>
    </xf>
    <xf numFmtId="0" fontId="2" fillId="0" borderId="11" xfId="0" applyFont="1" applyBorder="1" applyAlignment="1">
      <alignment horizontal="right"/>
    </xf>
    <xf numFmtId="0" fontId="4" fillId="0" borderId="19" xfId="0" applyFont="1" applyBorder="1" applyAlignment="1">
      <alignment horizontal="center"/>
    </xf>
    <xf numFmtId="0" fontId="8" fillId="0" borderId="19" xfId="0" applyFont="1" applyBorder="1"/>
    <xf numFmtId="0" fontId="4" fillId="0" borderId="19" xfId="0" applyFont="1" applyBorder="1" applyAlignment="1">
      <alignment horizontal="center" vertical="top"/>
    </xf>
    <xf numFmtId="168" fontId="0" fillId="0" borderId="7" xfId="0" applyNumberFormat="1" applyBorder="1"/>
    <xf numFmtId="168" fontId="0" fillId="2" borderId="2" xfId="0" applyNumberFormat="1" applyFill="1" applyBorder="1"/>
    <xf numFmtId="168" fontId="7" fillId="2" borderId="13" xfId="1" applyNumberFormat="1" applyFont="1" applyFill="1" applyBorder="1" applyAlignment="1">
      <alignment horizontal="right"/>
    </xf>
    <xf numFmtId="168" fontId="2" fillId="2" borderId="5" xfId="1" applyNumberFormat="1" applyFont="1" applyFill="1" applyBorder="1" applyAlignment="1">
      <alignment horizontal="right"/>
    </xf>
    <xf numFmtId="168" fontId="2" fillId="0" borderId="5" xfId="1" applyNumberFormat="1" applyFont="1" applyFill="1" applyBorder="1" applyAlignment="1">
      <alignment horizontal="right"/>
    </xf>
    <xf numFmtId="168" fontId="0" fillId="0" borderId="20" xfId="0" applyNumberFormat="1" applyBorder="1"/>
    <xf numFmtId="168" fontId="4" fillId="0" borderId="5" xfId="1" applyNumberFormat="1" applyFont="1" applyBorder="1" applyAlignment="1">
      <alignment horizontal="right"/>
    </xf>
    <xf numFmtId="168" fontId="0" fillId="0" borderId="5" xfId="0" applyNumberFormat="1" applyBorder="1"/>
    <xf numFmtId="0" fontId="6" fillId="0" borderId="5" xfId="0" applyFont="1" applyBorder="1" applyAlignment="1">
      <alignment horizontal="justify" wrapText="1"/>
    </xf>
    <xf numFmtId="0" fontId="0" fillId="0" borderId="5" xfId="0" applyBorder="1" applyAlignment="1">
      <alignment horizontal="justify" wrapText="1"/>
    </xf>
    <xf numFmtId="168" fontId="2" fillId="0" borderId="11" xfId="0" applyNumberFormat="1" applyFont="1" applyBorder="1" applyAlignment="1">
      <alignment horizontal="right"/>
    </xf>
    <xf numFmtId="0" fontId="2" fillId="0" borderId="21" xfId="0" applyFont="1" applyBorder="1" applyAlignment="1">
      <alignment horizontal="right"/>
    </xf>
    <xf numFmtId="168" fontId="5" fillId="0" borderId="5" xfId="1" applyNumberFormat="1" applyFont="1" applyBorder="1" applyAlignment="1">
      <alignment horizontal="left" wrapText="1"/>
    </xf>
    <xf numFmtId="168" fontId="4" fillId="0" borderId="5" xfId="1" applyNumberFormat="1" applyFont="1" applyBorder="1" applyAlignment="1">
      <alignment horizontal="left"/>
    </xf>
    <xf numFmtId="0" fontId="4" fillId="0" borderId="5" xfId="1" applyNumberFormat="1" applyFont="1" applyBorder="1" applyAlignment="1">
      <alignment horizontal="left"/>
    </xf>
    <xf numFmtId="0" fontId="0" fillId="0" borderId="5" xfId="0" applyBorder="1" applyAlignment="1">
      <alignment wrapText="1"/>
    </xf>
    <xf numFmtId="0" fontId="6" fillId="0" borderId="0" xfId="0" applyFont="1"/>
    <xf numFmtId="0" fontId="4" fillId="0" borderId="33" xfId="0" applyFont="1" applyBorder="1" applyAlignment="1">
      <alignment horizontal="right"/>
    </xf>
    <xf numFmtId="0" fontId="2" fillId="0" borderId="6" xfId="80" applyBorder="1" applyAlignment="1">
      <alignment horizontal="left" wrapText="1"/>
    </xf>
    <xf numFmtId="0" fontId="4" fillId="0" borderId="33" xfId="0" applyFont="1" applyBorder="1" applyAlignment="1">
      <alignment wrapText="1"/>
    </xf>
    <xf numFmtId="168" fontId="3" fillId="34" borderId="5" xfId="1" applyNumberFormat="1" applyFont="1" applyFill="1" applyBorder="1" applyAlignment="1">
      <alignment horizontal="right"/>
    </xf>
    <xf numFmtId="168" fontId="6" fillId="0" borderId="5" xfId="0" applyNumberFormat="1" applyFont="1" applyBorder="1"/>
    <xf numFmtId="168" fontId="5" fillId="0" borderId="5" xfId="0" applyNumberFormat="1" applyFont="1" applyBorder="1"/>
    <xf numFmtId="167" fontId="4" fillId="0" borderId="5" xfId="0" applyNumberFormat="1" applyFont="1" applyBorder="1" applyAlignment="1">
      <alignment horizontal="right"/>
    </xf>
    <xf numFmtId="0" fontId="2" fillId="0" borderId="5" xfId="80" applyBorder="1" applyAlignment="1">
      <alignment horizontal="center"/>
    </xf>
    <xf numFmtId="0" fontId="3" fillId="0" borderId="5" xfId="80" applyFont="1" applyBorder="1"/>
    <xf numFmtId="0" fontId="4" fillId="0" borderId="33" xfId="0" applyFont="1" applyBorder="1" applyAlignment="1">
      <alignment horizontal="center"/>
    </xf>
    <xf numFmtId="0" fontId="3" fillId="0" borderId="15" xfId="80" applyFont="1" applyBorder="1" applyAlignment="1">
      <alignment horizontal="center"/>
    </xf>
    <xf numFmtId="0" fontId="2" fillId="0" borderId="15" xfId="80" applyBorder="1" applyAlignment="1">
      <alignment horizontal="center"/>
    </xf>
    <xf numFmtId="0" fontId="3" fillId="0" borderId="19" xfId="0" applyFont="1" applyBorder="1" applyAlignment="1">
      <alignment horizontal="center"/>
    </xf>
    <xf numFmtId="0" fontId="3" fillId="0" borderId="19" xfId="0" applyFont="1" applyBorder="1" applyAlignment="1">
      <alignment horizontal="left"/>
    </xf>
    <xf numFmtId="0" fontId="5" fillId="0" borderId="5" xfId="1" applyNumberFormat="1" applyFont="1" applyBorder="1" applyAlignment="1">
      <alignment horizontal="left"/>
    </xf>
    <xf numFmtId="0" fontId="0" fillId="0" borderId="5" xfId="0" applyBorder="1" applyAlignment="1">
      <alignment horizontal="left"/>
    </xf>
    <xf numFmtId="0" fontId="0" fillId="0" borderId="0" xfId="0" applyAlignment="1">
      <alignment horizontal="left"/>
    </xf>
    <xf numFmtId="0" fontId="2" fillId="0" borderId="0" xfId="0" applyFont="1" applyAlignment="1">
      <alignment horizontal="left"/>
    </xf>
    <xf numFmtId="0" fontId="2" fillId="0" borderId="19" xfId="0" applyFont="1" applyBorder="1" applyAlignment="1">
      <alignment horizontal="left"/>
    </xf>
    <xf numFmtId="0" fontId="0" fillId="0" borderId="0" xfId="0" applyAlignment="1">
      <alignment wrapText="1"/>
    </xf>
    <xf numFmtId="168" fontId="4" fillId="0" borderId="33" xfId="1" applyNumberFormat="1" applyFont="1" applyBorder="1" applyAlignment="1">
      <alignment horizontal="right"/>
    </xf>
    <xf numFmtId="0" fontId="2" fillId="0" borderId="6" xfId="80" applyBorder="1"/>
    <xf numFmtId="0" fontId="5" fillId="0" borderId="19" xfId="0" applyFont="1" applyBorder="1" applyAlignment="1">
      <alignment horizontal="center"/>
    </xf>
    <xf numFmtId="0" fontId="2" fillId="0" borderId="5" xfId="80" applyBorder="1"/>
    <xf numFmtId="0" fontId="33" fillId="34" borderId="38" xfId="77" applyFont="1" applyFill="1" applyBorder="1" applyAlignment="1">
      <alignment horizontal="center" vertical="center" wrapText="1"/>
    </xf>
    <xf numFmtId="0" fontId="33" fillId="34" borderId="31" xfId="77" applyFont="1" applyFill="1" applyBorder="1" applyAlignment="1">
      <alignment horizontal="center" vertical="center" wrapText="1"/>
    </xf>
    <xf numFmtId="169" fontId="33" fillId="34" borderId="39" xfId="77" applyNumberFormat="1" applyFont="1" applyFill="1" applyBorder="1" applyAlignment="1">
      <alignment horizontal="center" vertical="center" wrapText="1"/>
    </xf>
    <xf numFmtId="0" fontId="33" fillId="0" borderId="33" xfId="77" applyFont="1" applyBorder="1" applyAlignment="1">
      <alignment horizontal="center" vertical="center" wrapText="1"/>
    </xf>
    <xf numFmtId="0" fontId="33" fillId="0" borderId="33" xfId="77" applyFont="1" applyBorder="1" applyAlignment="1">
      <alignment horizontal="left" vertical="center" wrapText="1"/>
    </xf>
    <xf numFmtId="169" fontId="33" fillId="0" borderId="33" xfId="77" applyNumberFormat="1" applyFont="1" applyBorder="1" applyAlignment="1">
      <alignment horizontal="center" vertical="center" wrapText="1"/>
    </xf>
    <xf numFmtId="0" fontId="8" fillId="0" borderId="34" xfId="77" applyFont="1" applyBorder="1" applyAlignment="1">
      <alignment horizontal="center" vertical="center"/>
    </xf>
    <xf numFmtId="0" fontId="8" fillId="0" borderId="34" xfId="77" applyFont="1" applyBorder="1" applyAlignment="1">
      <alignment horizontal="left" vertical="center" wrapText="1"/>
    </xf>
    <xf numFmtId="171" fontId="8" fillId="0" borderId="33" xfId="77" applyNumberFormat="1" applyFont="1" applyBorder="1" applyAlignment="1">
      <alignment vertical="center"/>
    </xf>
    <xf numFmtId="0" fontId="8" fillId="0" borderId="15" xfId="77" applyFont="1" applyBorder="1" applyAlignment="1">
      <alignment horizontal="center" vertical="center"/>
    </xf>
    <xf numFmtId="0" fontId="8" fillId="0" borderId="15" xfId="77" applyFont="1" applyBorder="1" applyAlignment="1">
      <alignment horizontal="left" vertical="center" wrapText="1"/>
    </xf>
    <xf numFmtId="171" fontId="8" fillId="0" borderId="6" xfId="77" applyNumberFormat="1" applyFont="1" applyBorder="1" applyAlignment="1">
      <alignment vertical="center"/>
    </xf>
    <xf numFmtId="0" fontId="3" fillId="0" borderId="6" xfId="80" applyFont="1" applyFill="1" applyBorder="1"/>
    <xf numFmtId="0" fontId="6" fillId="0" borderId="5" xfId="0" applyFont="1" applyBorder="1"/>
    <xf numFmtId="0" fontId="3" fillId="34" borderId="5" xfId="0" applyFont="1" applyFill="1" applyBorder="1" applyAlignment="1">
      <alignment horizontal="right"/>
    </xf>
    <xf numFmtId="0" fontId="0" fillId="0" borderId="5" xfId="0" applyBorder="1" applyAlignment="1">
      <alignment horizontal="center" vertical="center"/>
    </xf>
    <xf numFmtId="171" fontId="33" fillId="0" borderId="15" xfId="77" applyNumberFormat="1" applyFont="1" applyBorder="1" applyAlignment="1">
      <alignment horizontal="left" vertical="center" wrapText="1"/>
    </xf>
    <xf numFmtId="0" fontId="8" fillId="0" borderId="15" xfId="77" applyFont="1" applyBorder="1" applyAlignment="1">
      <alignment horizontal="center" vertical="center"/>
    </xf>
    <xf numFmtId="171" fontId="8" fillId="0" borderId="6" xfId="77" applyNumberFormat="1" applyFont="1" applyBorder="1" applyAlignment="1">
      <alignment vertical="center"/>
    </xf>
    <xf numFmtId="0" fontId="33" fillId="0" borderId="15" xfId="77" applyFont="1" applyBorder="1" applyAlignment="1">
      <alignment horizontal="left" vertical="center" wrapText="1"/>
    </xf>
    <xf numFmtId="171" fontId="33" fillId="0" borderId="6" xfId="77" applyNumberFormat="1" applyFont="1" applyBorder="1" applyAlignment="1">
      <alignment vertical="center"/>
    </xf>
    <xf numFmtId="0" fontId="8" fillId="0" borderId="38" xfId="77" applyFont="1" applyBorder="1" applyAlignment="1">
      <alignment horizontal="center" vertical="center"/>
    </xf>
    <xf numFmtId="0" fontId="33" fillId="0" borderId="38" xfId="77" applyFont="1" applyBorder="1" applyAlignment="1">
      <alignment horizontal="left" vertical="center" wrapText="1"/>
    </xf>
    <xf numFmtId="171" fontId="8" fillId="0" borderId="40" xfId="77" applyNumberFormat="1" applyFont="1" applyBorder="1" applyAlignment="1">
      <alignment vertical="center"/>
    </xf>
    <xf numFmtId="0" fontId="8" fillId="0" borderId="40" xfId="77" applyFont="1" applyBorder="1" applyAlignment="1">
      <alignment horizontal="center" vertical="center"/>
    </xf>
    <xf numFmtId="0" fontId="33" fillId="0" borderId="40" xfId="77" applyFont="1" applyBorder="1" applyAlignment="1">
      <alignment horizontal="left" vertical="center" wrapText="1"/>
    </xf>
    <xf numFmtId="0" fontId="10" fillId="0" borderId="1" xfId="0" applyFont="1" applyBorder="1" applyAlignment="1">
      <alignment horizontal="center"/>
    </xf>
    <xf numFmtId="0" fontId="10" fillId="0" borderId="2" xfId="0" applyFont="1" applyBorder="1" applyAlignment="1">
      <alignment horizontal="center"/>
    </xf>
    <xf numFmtId="0" fontId="10" fillId="0" borderId="10" xfId="0" applyFont="1" applyBorder="1" applyAlignment="1">
      <alignment horizontal="center"/>
    </xf>
    <xf numFmtId="0" fontId="33" fillId="34" borderId="34" xfId="77" applyFont="1" applyFill="1" applyBorder="1" applyAlignment="1">
      <alignment horizontal="center" vertical="center" wrapText="1"/>
    </xf>
    <xf numFmtId="0" fontId="33" fillId="34" borderId="35" xfId="77" applyFont="1" applyFill="1" applyBorder="1" applyAlignment="1">
      <alignment horizontal="center" vertical="center" wrapText="1"/>
    </xf>
    <xf numFmtId="0" fontId="33" fillId="34" borderId="36" xfId="77" applyFont="1" applyFill="1" applyBorder="1" applyAlignment="1">
      <alignment horizontal="center" vertical="center" wrapText="1"/>
    </xf>
    <xf numFmtId="0" fontId="33" fillId="34" borderId="15" xfId="77" applyFont="1" applyFill="1" applyBorder="1" applyAlignment="1">
      <alignment horizontal="center" vertical="center" wrapText="1"/>
    </xf>
    <xf numFmtId="0" fontId="33" fillId="34" borderId="0" xfId="77" applyFont="1" applyFill="1" applyAlignment="1">
      <alignment horizontal="center" vertical="center" wrapText="1"/>
    </xf>
    <xf numFmtId="0" fontId="33" fillId="34" borderId="37" xfId="77" applyFont="1" applyFill="1" applyBorder="1" applyAlignment="1">
      <alignment horizontal="center" vertical="center" wrapText="1"/>
    </xf>
  </cellXfs>
  <cellStyles count="89">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2" xfId="47" xr:uid="{00000000-0005-0000-0000-00001B000000}"/>
    <cellStyle name="Comma 2 2" xfId="56" xr:uid="{00000000-0005-0000-0000-00001C000000}"/>
    <cellStyle name="Comma 2 3" xfId="57" xr:uid="{00000000-0005-0000-0000-00001D000000}"/>
    <cellStyle name="Comma 2 4" xfId="87" xr:uid="{00000000-0005-0000-0000-00001E000000}"/>
    <cellStyle name="Comma 3" xfId="52" xr:uid="{00000000-0005-0000-0000-00001F000000}"/>
    <cellStyle name="Comma 3 2" xfId="45" xr:uid="{00000000-0005-0000-0000-000020000000}"/>
    <cellStyle name="Comma 3 3" xfId="48" xr:uid="{00000000-0005-0000-0000-000021000000}"/>
    <cellStyle name="Comma 4" xfId="59" xr:uid="{00000000-0005-0000-0000-000022000000}"/>
    <cellStyle name="Comma0" xfId="43" xr:uid="{00000000-0005-0000-0000-000023000000}"/>
    <cellStyle name="Currency" xfId="1" builtinId="4"/>
    <cellStyle name="Currency 2" xfId="58" xr:uid="{00000000-0005-0000-0000-000025000000}"/>
    <cellStyle name="Currency 2 2" xfId="53" xr:uid="{00000000-0005-0000-0000-000026000000}"/>
    <cellStyle name="Currency 2 3" xfId="44" xr:uid="{00000000-0005-0000-0000-000027000000}"/>
    <cellStyle name="Currency 3" xfId="51" xr:uid="{00000000-0005-0000-0000-000028000000}"/>
    <cellStyle name="Currency 3 2" xfId="54" xr:uid="{00000000-0005-0000-0000-000029000000}"/>
    <cellStyle name="Currency 4" xfId="49" xr:uid="{00000000-0005-0000-0000-00002A000000}"/>
    <cellStyle name="Currency 4 2" xfId="46" xr:uid="{00000000-0005-0000-0000-00002B000000}"/>
    <cellStyle name="Currency 5" xfId="55" xr:uid="{00000000-0005-0000-0000-00002C000000}"/>
    <cellStyle name="Currency 6" xfId="73" xr:uid="{00000000-0005-0000-0000-00002D000000}"/>
    <cellStyle name="Excel Built-in Normal" xfId="66" xr:uid="{00000000-0005-0000-0000-00002E000000}"/>
    <cellStyle name="Explanatory Text" xfId="17" builtinId="53" customBuiltin="1"/>
    <cellStyle name="F4" xfId="82" xr:uid="{00000000-0005-0000-0000-000030000000}"/>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2" xfId="75" xr:uid="{00000000-0005-0000-0000-000036000000}"/>
    <cellStyle name="Hyperlink 3" xfId="64" xr:uid="{00000000-0005-0000-0000-000037000000}"/>
    <cellStyle name="Input" xfId="10" builtinId="20" customBuiltin="1"/>
    <cellStyle name="Linked Cell" xfId="13" builtinId="24" customBuiltin="1"/>
    <cellStyle name="Neutral" xfId="9" builtinId="28" customBuiltin="1"/>
    <cellStyle name="Normal" xfId="0" builtinId="0"/>
    <cellStyle name="Normal 10" xfId="80" xr:uid="{00000000-0005-0000-0000-00003C000000}"/>
    <cellStyle name="Normal 11" xfId="61" xr:uid="{00000000-0005-0000-0000-00003D000000}"/>
    <cellStyle name="Normal 12" xfId="50" xr:uid="{00000000-0005-0000-0000-00003E000000}"/>
    <cellStyle name="Normal 13" xfId="86" xr:uid="{00000000-0005-0000-0000-00003F000000}"/>
    <cellStyle name="Normal 14" xfId="88" xr:uid="{00000000-0005-0000-0000-000040000000}"/>
    <cellStyle name="Normal 2" xfId="77" xr:uid="{00000000-0005-0000-0000-000041000000}"/>
    <cellStyle name="Normal 2 2" xfId="70" xr:uid="{00000000-0005-0000-0000-000042000000}"/>
    <cellStyle name="Normal 2 2 2" xfId="63" xr:uid="{00000000-0005-0000-0000-000043000000}"/>
    <cellStyle name="Normal 2_Electrical" xfId="79" xr:uid="{00000000-0005-0000-0000-000044000000}"/>
    <cellStyle name="Normal 3" xfId="68" xr:uid="{00000000-0005-0000-0000-000045000000}"/>
    <cellStyle name="Normal 33" xfId="65" xr:uid="{00000000-0005-0000-0000-000046000000}"/>
    <cellStyle name="Normal 4" xfId="81" xr:uid="{00000000-0005-0000-0000-000047000000}"/>
    <cellStyle name="Normal 4 2" xfId="74" xr:uid="{00000000-0005-0000-0000-000048000000}"/>
    <cellStyle name="Normal 5" xfId="67" xr:uid="{00000000-0005-0000-0000-000049000000}"/>
    <cellStyle name="Normal 6" xfId="83" xr:uid="{00000000-0005-0000-0000-00004A000000}"/>
    <cellStyle name="Normal 7" xfId="72" xr:uid="{00000000-0005-0000-0000-00004B000000}"/>
    <cellStyle name="Normal 8" xfId="69" xr:uid="{00000000-0005-0000-0000-00004C000000}"/>
    <cellStyle name="Normal 9" xfId="62" xr:uid="{00000000-0005-0000-0000-00004D000000}"/>
    <cellStyle name="Note" xfId="16" builtinId="10" customBuiltin="1"/>
    <cellStyle name="Output" xfId="11" builtinId="21" customBuiltin="1"/>
    <cellStyle name="Percent 2" xfId="71" xr:uid="{00000000-0005-0000-0000-000050000000}"/>
    <cellStyle name="Percent 2 2" xfId="60" xr:uid="{00000000-0005-0000-0000-000051000000}"/>
    <cellStyle name="Percent 3" xfId="76" xr:uid="{00000000-0005-0000-0000-000052000000}"/>
    <cellStyle name="Percent 4" xfId="84" xr:uid="{00000000-0005-0000-0000-000053000000}"/>
    <cellStyle name="Percent 5" xfId="85" xr:uid="{00000000-0005-0000-0000-000054000000}"/>
    <cellStyle name="Percent 6" xfId="78" xr:uid="{00000000-0005-0000-0000-000055000000}"/>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2584174</xdr:colOff>
      <xdr:row>5</xdr:row>
      <xdr:rowOff>181806</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039717" cy="113430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2"/>
  <sheetViews>
    <sheetView topLeftCell="A53" zoomScale="115" zoomScaleNormal="115" workbookViewId="0">
      <selection activeCell="F13" sqref="F13:F72"/>
    </sheetView>
  </sheetViews>
  <sheetFormatPr defaultColWidth="8.88671875" defaultRowHeight="14.4" x14ac:dyDescent="0.3"/>
  <cols>
    <col min="1" max="1" width="6.88671875" customWidth="1"/>
    <col min="2" max="2" width="53.6640625" customWidth="1"/>
    <col min="3" max="3" width="7.44140625" customWidth="1"/>
    <col min="4" max="4" width="7.6640625" customWidth="1"/>
    <col min="5" max="5" width="13.33203125" style="10" customWidth="1"/>
    <col min="6" max="6" width="26.109375" customWidth="1"/>
    <col min="7" max="7" width="9.109375" hidden="1" customWidth="1"/>
    <col min="8" max="8" width="14.109375" hidden="1" customWidth="1"/>
    <col min="9" max="16" width="9.109375" hidden="1" customWidth="1"/>
    <col min="17" max="17" width="0.109375" hidden="1" customWidth="1"/>
  </cols>
  <sheetData>
    <row r="1" spans="1:6" x14ac:dyDescent="0.3">
      <c r="A1" s="8"/>
      <c r="B1" s="9"/>
      <c r="C1" s="9"/>
      <c r="D1" s="9"/>
      <c r="E1" s="42"/>
      <c r="F1" s="11"/>
    </row>
    <row r="2" spans="1:6" x14ac:dyDescent="0.3">
      <c r="A2" s="6"/>
      <c r="F2" s="7"/>
    </row>
    <row r="3" spans="1:6" x14ac:dyDescent="0.3">
      <c r="A3" s="6"/>
      <c r="F3" s="7"/>
    </row>
    <row r="4" spans="1:6" x14ac:dyDescent="0.3">
      <c r="A4" s="6" t="s">
        <v>31</v>
      </c>
      <c r="F4" s="7"/>
    </row>
    <row r="5" spans="1:6" x14ac:dyDescent="0.3">
      <c r="A5" s="6"/>
      <c r="F5" s="7"/>
    </row>
    <row r="6" spans="1:6" ht="15" thickBot="1" x14ac:dyDescent="0.35">
      <c r="A6" s="6"/>
      <c r="F6" s="7"/>
    </row>
    <row r="7" spans="1:6" ht="24" thickBot="1" x14ac:dyDescent="0.5">
      <c r="A7" s="109" t="s">
        <v>75</v>
      </c>
      <c r="B7" s="110"/>
      <c r="C7" s="110"/>
      <c r="D7" s="110"/>
      <c r="E7" s="110"/>
      <c r="F7" s="111"/>
    </row>
    <row r="8" spans="1:6" ht="15" thickBot="1" x14ac:dyDescent="0.35">
      <c r="A8" s="8"/>
      <c r="B8" s="30" t="s">
        <v>0</v>
      </c>
      <c r="C8" s="9"/>
      <c r="D8" s="9"/>
      <c r="E8" s="42"/>
      <c r="F8" s="11"/>
    </row>
    <row r="9" spans="1:6" ht="15" thickBot="1" x14ac:dyDescent="0.35">
      <c r="A9" s="33"/>
      <c r="B9" s="31" t="s">
        <v>26</v>
      </c>
      <c r="C9" s="32"/>
      <c r="D9" s="32"/>
      <c r="E9" s="43"/>
      <c r="F9" s="18"/>
    </row>
    <row r="10" spans="1:6" ht="16.2" x14ac:dyDescent="0.4">
      <c r="A10" s="34"/>
      <c r="B10" s="19"/>
      <c r="C10" s="20"/>
      <c r="D10" s="21"/>
      <c r="E10" s="44"/>
      <c r="F10" s="22" t="s">
        <v>8</v>
      </c>
    </row>
    <row r="11" spans="1:6" x14ac:dyDescent="0.3">
      <c r="A11" s="35" t="s">
        <v>3</v>
      </c>
      <c r="B11" s="24" t="s">
        <v>4</v>
      </c>
      <c r="C11" s="23" t="s">
        <v>1</v>
      </c>
      <c r="D11" s="25" t="s">
        <v>2</v>
      </c>
      <c r="E11" s="45" t="s">
        <v>106</v>
      </c>
      <c r="F11" s="36" t="s">
        <v>6</v>
      </c>
    </row>
    <row r="12" spans="1:6" x14ac:dyDescent="0.3">
      <c r="A12" s="73">
        <v>1</v>
      </c>
      <c r="B12" s="54" t="s">
        <v>33</v>
      </c>
      <c r="C12" s="48"/>
      <c r="D12" s="56"/>
      <c r="E12" s="48"/>
      <c r="F12" s="48"/>
    </row>
    <row r="13" spans="1:6" ht="32.25" customHeight="1" x14ac:dyDescent="0.3">
      <c r="A13" s="74">
        <v>1.1000000000000001</v>
      </c>
      <c r="B13" s="57" t="s">
        <v>35</v>
      </c>
      <c r="C13" s="55" t="s">
        <v>32</v>
      </c>
      <c r="D13" s="4">
        <v>12</v>
      </c>
      <c r="E13" s="4"/>
      <c r="F13" s="4"/>
    </row>
    <row r="14" spans="1:6" x14ac:dyDescent="0.3">
      <c r="A14" s="72">
        <v>2</v>
      </c>
      <c r="B14" s="26" t="s">
        <v>25</v>
      </c>
      <c r="C14" s="16"/>
      <c r="D14" s="17"/>
      <c r="E14" s="46"/>
      <c r="F14" s="38"/>
    </row>
    <row r="15" spans="1:6" ht="18.75" customHeight="1" x14ac:dyDescent="0.3">
      <c r="A15" s="77">
        <v>2.1</v>
      </c>
      <c r="B15" s="27" t="s">
        <v>34</v>
      </c>
      <c r="C15" s="16"/>
      <c r="D15" s="17"/>
      <c r="E15" s="46"/>
      <c r="F15" s="38"/>
    </row>
    <row r="16" spans="1:6" x14ac:dyDescent="0.3">
      <c r="A16" s="77" t="s">
        <v>76</v>
      </c>
      <c r="B16" s="15" t="s">
        <v>15</v>
      </c>
      <c r="C16" s="1" t="s">
        <v>5</v>
      </c>
      <c r="D16" s="17">
        <v>5046</v>
      </c>
      <c r="F16" s="52"/>
    </row>
    <row r="17" spans="1:6" ht="29.25" customHeight="1" x14ac:dyDescent="0.3">
      <c r="A17" s="77" t="s">
        <v>80</v>
      </c>
      <c r="B17" s="78" t="s">
        <v>82</v>
      </c>
      <c r="C17" s="1" t="s">
        <v>88</v>
      </c>
      <c r="D17" s="17">
        <v>15</v>
      </c>
      <c r="F17" s="52"/>
    </row>
    <row r="18" spans="1:6" ht="29.25" customHeight="1" x14ac:dyDescent="0.3">
      <c r="A18" s="76" t="s">
        <v>81</v>
      </c>
      <c r="B18" s="78" t="s">
        <v>83</v>
      </c>
      <c r="C18" s="1" t="s">
        <v>88</v>
      </c>
      <c r="D18" s="17">
        <v>15</v>
      </c>
      <c r="F18" s="52"/>
    </row>
    <row r="19" spans="1:6" ht="29.25" customHeight="1" x14ac:dyDescent="0.3">
      <c r="A19" s="76" t="s">
        <v>85</v>
      </c>
      <c r="B19" s="78" t="s">
        <v>86</v>
      </c>
      <c r="C19" s="1" t="s">
        <v>88</v>
      </c>
      <c r="D19" s="17">
        <v>20</v>
      </c>
      <c r="F19" s="52"/>
    </row>
    <row r="20" spans="1:6" ht="32.25" customHeight="1" x14ac:dyDescent="0.3">
      <c r="A20" s="75" t="s">
        <v>87</v>
      </c>
      <c r="B20" s="78" t="s">
        <v>84</v>
      </c>
      <c r="C20" s="1" t="s">
        <v>88</v>
      </c>
      <c r="D20" s="17">
        <v>20</v>
      </c>
      <c r="E20" s="46"/>
      <c r="F20" s="38"/>
    </row>
    <row r="21" spans="1:6" x14ac:dyDescent="0.3">
      <c r="A21" s="71">
        <v>3</v>
      </c>
      <c r="B21" s="27" t="s">
        <v>16</v>
      </c>
      <c r="C21" s="16"/>
      <c r="D21" s="17"/>
      <c r="E21" s="46"/>
      <c r="F21" s="38"/>
    </row>
    <row r="22" spans="1:6" x14ac:dyDescent="0.3">
      <c r="A22" s="37">
        <v>3.1</v>
      </c>
      <c r="B22" s="28" t="s">
        <v>91</v>
      </c>
      <c r="C22" s="1" t="s">
        <v>5</v>
      </c>
      <c r="D22" s="2">
        <v>18</v>
      </c>
      <c r="E22" s="47"/>
      <c r="F22" s="52"/>
    </row>
    <row r="23" spans="1:6" ht="27" x14ac:dyDescent="0.3">
      <c r="A23" s="37">
        <v>3.2</v>
      </c>
      <c r="B23" s="60" t="s">
        <v>90</v>
      </c>
      <c r="C23" s="80"/>
      <c r="D23" s="17"/>
      <c r="E23" s="46"/>
      <c r="F23" s="38"/>
    </row>
    <row r="24" spans="1:6" x14ac:dyDescent="0.3">
      <c r="A24" s="37">
        <v>4</v>
      </c>
      <c r="B24" s="29" t="s">
        <v>17</v>
      </c>
      <c r="C24" s="16"/>
      <c r="D24" s="17"/>
      <c r="E24" s="46"/>
      <c r="F24" s="38"/>
    </row>
    <row r="25" spans="1:6" x14ac:dyDescent="0.3">
      <c r="A25" s="37">
        <v>4.0999999999999996</v>
      </c>
      <c r="B25" s="26" t="s">
        <v>18</v>
      </c>
      <c r="C25" s="16"/>
      <c r="D25" s="17"/>
      <c r="E25" s="46"/>
      <c r="F25" s="38"/>
    </row>
    <row r="26" spans="1:6" x14ac:dyDescent="0.3">
      <c r="A26" s="37"/>
      <c r="B26" s="26"/>
      <c r="C26" s="16"/>
      <c r="D26" s="17"/>
      <c r="E26" s="46"/>
      <c r="F26" s="53"/>
    </row>
    <row r="27" spans="1:6" ht="15" customHeight="1" x14ac:dyDescent="0.3">
      <c r="A27" s="37" t="s">
        <v>77</v>
      </c>
      <c r="B27" s="3" t="s">
        <v>19</v>
      </c>
      <c r="C27" s="1" t="s">
        <v>88</v>
      </c>
      <c r="D27" s="17">
        <v>155</v>
      </c>
      <c r="E27" s="49"/>
      <c r="F27" s="53"/>
    </row>
    <row r="28" spans="1:6" ht="17.25" customHeight="1" x14ac:dyDescent="0.3">
      <c r="A28" s="37" t="s">
        <v>78</v>
      </c>
      <c r="B28" s="3" t="s">
        <v>20</v>
      </c>
      <c r="C28" s="1" t="s">
        <v>88</v>
      </c>
      <c r="D28" s="17">
        <v>53</v>
      </c>
      <c r="E28" s="49"/>
      <c r="F28" s="53"/>
    </row>
    <row r="29" spans="1:6" ht="15" customHeight="1" x14ac:dyDescent="0.3">
      <c r="A29" s="37"/>
      <c r="B29" s="15"/>
      <c r="C29" s="16"/>
      <c r="D29" s="17"/>
      <c r="E29" s="46"/>
      <c r="F29" s="38"/>
    </row>
    <row r="30" spans="1:6" ht="15" customHeight="1" x14ac:dyDescent="0.3">
      <c r="A30" s="39">
        <v>5</v>
      </c>
      <c r="B30" s="14" t="s">
        <v>13</v>
      </c>
      <c r="C30" s="1"/>
      <c r="D30" s="2"/>
      <c r="E30" s="48"/>
      <c r="F30" s="5"/>
    </row>
    <row r="31" spans="1:6" ht="45" customHeight="1" x14ac:dyDescent="0.3">
      <c r="A31" s="39">
        <v>5.0999999999999996</v>
      </c>
      <c r="B31" s="12" t="s">
        <v>23</v>
      </c>
      <c r="C31" s="1"/>
      <c r="D31" s="2"/>
      <c r="E31" s="48"/>
      <c r="F31" s="5"/>
    </row>
    <row r="32" spans="1:6" ht="32.25" customHeight="1" x14ac:dyDescent="0.3">
      <c r="A32" s="39" t="s">
        <v>92</v>
      </c>
      <c r="B32" s="4" t="s">
        <v>21</v>
      </c>
      <c r="C32" s="1" t="s">
        <v>88</v>
      </c>
      <c r="D32" s="1"/>
      <c r="E32" s="48"/>
      <c r="F32" s="5"/>
    </row>
    <row r="33" spans="1:6" ht="32.25" customHeight="1" x14ac:dyDescent="0.3">
      <c r="A33" s="39" t="s">
        <v>93</v>
      </c>
      <c r="B33" s="4" t="s">
        <v>22</v>
      </c>
      <c r="C33" s="1" t="s">
        <v>88</v>
      </c>
      <c r="D33" s="2"/>
      <c r="E33" s="48"/>
      <c r="F33" s="5"/>
    </row>
    <row r="34" spans="1:6" ht="32.25" customHeight="1" x14ac:dyDescent="0.3">
      <c r="A34" s="39" t="s">
        <v>94</v>
      </c>
      <c r="B34" s="80" t="s">
        <v>95</v>
      </c>
      <c r="C34" s="1" t="s">
        <v>88</v>
      </c>
      <c r="D34" s="2">
        <v>285</v>
      </c>
      <c r="E34" s="48"/>
      <c r="F34" s="5"/>
    </row>
    <row r="35" spans="1:6" ht="24" customHeight="1" x14ac:dyDescent="0.3">
      <c r="A35" s="81">
        <v>6</v>
      </c>
      <c r="B35" s="14" t="s">
        <v>7</v>
      </c>
      <c r="C35" s="1"/>
      <c r="D35" s="2"/>
      <c r="E35" s="48"/>
      <c r="F35" s="5"/>
    </row>
    <row r="36" spans="1:6" ht="26.25" customHeight="1" x14ac:dyDescent="0.3">
      <c r="A36" s="39">
        <v>6.1</v>
      </c>
      <c r="B36" s="12" t="s">
        <v>12</v>
      </c>
      <c r="C36" s="1" t="s">
        <v>5</v>
      </c>
      <c r="D36" s="2">
        <v>2</v>
      </c>
      <c r="E36" s="48"/>
      <c r="F36" s="5"/>
    </row>
    <row r="37" spans="1:6" ht="39.75" customHeight="1" x14ac:dyDescent="0.3">
      <c r="A37" s="39">
        <v>6.2</v>
      </c>
      <c r="B37" s="12" t="s">
        <v>11</v>
      </c>
      <c r="C37" s="1" t="s">
        <v>5</v>
      </c>
      <c r="D37" s="2">
        <v>8</v>
      </c>
      <c r="E37" s="48"/>
      <c r="F37" s="5"/>
    </row>
    <row r="38" spans="1:6" ht="15" customHeight="1" x14ac:dyDescent="0.3">
      <c r="A38" s="39"/>
      <c r="B38" s="12"/>
      <c r="C38" s="1"/>
      <c r="D38" s="2"/>
      <c r="E38" s="48"/>
      <c r="F38" s="5"/>
    </row>
    <row r="39" spans="1:6" x14ac:dyDescent="0.3">
      <c r="A39" s="39">
        <v>7</v>
      </c>
      <c r="B39" s="14" t="s">
        <v>10</v>
      </c>
      <c r="C39" s="1"/>
      <c r="D39" s="2"/>
      <c r="E39" s="48"/>
      <c r="F39" s="5"/>
    </row>
    <row r="40" spans="1:6" x14ac:dyDescent="0.3">
      <c r="A40" s="40">
        <v>7.1</v>
      </c>
      <c r="B40" s="12" t="s">
        <v>24</v>
      </c>
      <c r="C40" s="1" t="s">
        <v>5</v>
      </c>
      <c r="D40" s="2">
        <v>1</v>
      </c>
      <c r="E40" s="48"/>
      <c r="F40" s="5"/>
    </row>
    <row r="41" spans="1:6" ht="28.5" customHeight="1" x14ac:dyDescent="0.3">
      <c r="A41" s="40">
        <v>7.2</v>
      </c>
      <c r="B41" s="12" t="s">
        <v>89</v>
      </c>
      <c r="C41" s="1" t="s">
        <v>5</v>
      </c>
      <c r="D41" s="2">
        <v>6</v>
      </c>
      <c r="E41" s="48"/>
      <c r="F41" s="5"/>
    </row>
    <row r="42" spans="1:6" x14ac:dyDescent="0.3">
      <c r="A42" s="39"/>
      <c r="B42" s="14"/>
      <c r="C42" s="1"/>
      <c r="D42" s="2"/>
      <c r="E42" s="48"/>
      <c r="F42" s="5"/>
    </row>
    <row r="43" spans="1:6" x14ac:dyDescent="0.3">
      <c r="A43" s="39">
        <v>8</v>
      </c>
      <c r="B43" s="3" t="s">
        <v>117</v>
      </c>
      <c r="C43" s="1"/>
      <c r="D43" s="2"/>
      <c r="E43" s="48"/>
      <c r="F43" s="5"/>
    </row>
    <row r="44" spans="1:6" x14ac:dyDescent="0.3">
      <c r="A44" s="39"/>
      <c r="B44" s="3"/>
      <c r="C44" s="1"/>
      <c r="D44" s="2"/>
      <c r="E44" s="48"/>
      <c r="F44" s="5"/>
    </row>
    <row r="45" spans="1:6" ht="43.5" customHeight="1" x14ac:dyDescent="0.3">
      <c r="A45" s="41">
        <v>8.1</v>
      </c>
      <c r="B45" s="12" t="s">
        <v>79</v>
      </c>
      <c r="C45" s="1" t="s">
        <v>88</v>
      </c>
      <c r="D45" s="2">
        <v>285</v>
      </c>
      <c r="E45" s="48"/>
      <c r="F45" s="5"/>
    </row>
    <row r="46" spans="1:6" ht="55.8" x14ac:dyDescent="0.3">
      <c r="A46" s="41">
        <v>8.1999999999999993</v>
      </c>
      <c r="B46" s="12" t="s">
        <v>118</v>
      </c>
      <c r="C46" s="1" t="s">
        <v>105</v>
      </c>
      <c r="D46" s="2">
        <v>1</v>
      </c>
      <c r="E46" s="48"/>
      <c r="F46" s="48"/>
    </row>
    <row r="47" spans="1:6" x14ac:dyDescent="0.3">
      <c r="A47" s="41">
        <v>9</v>
      </c>
      <c r="B47" s="13" t="s">
        <v>14</v>
      </c>
      <c r="C47" s="1"/>
      <c r="D47" s="2"/>
      <c r="E47" s="48"/>
      <c r="F47" s="5"/>
    </row>
    <row r="48" spans="1:6" x14ac:dyDescent="0.3">
      <c r="A48" s="41"/>
      <c r="B48" s="13"/>
      <c r="C48" s="1"/>
      <c r="D48" s="2"/>
      <c r="E48" s="48"/>
      <c r="F48" s="5"/>
    </row>
    <row r="49" spans="1:18" ht="75" customHeight="1" x14ac:dyDescent="0.3">
      <c r="A49" s="41">
        <v>9.1</v>
      </c>
      <c r="B49" s="50" t="s">
        <v>27</v>
      </c>
      <c r="C49" s="1"/>
      <c r="D49" s="2"/>
      <c r="E49" s="48"/>
      <c r="F49" s="5"/>
    </row>
    <row r="50" spans="1:18" x14ac:dyDescent="0.3">
      <c r="A50" s="41"/>
      <c r="B50" s="50"/>
      <c r="C50" s="1"/>
      <c r="D50" s="2"/>
      <c r="E50" s="48"/>
      <c r="F50" s="5"/>
    </row>
    <row r="51" spans="1:18" x14ac:dyDescent="0.3">
      <c r="A51" s="41" t="s">
        <v>96</v>
      </c>
      <c r="B51" s="51" t="s">
        <v>28</v>
      </c>
      <c r="C51" s="1" t="s">
        <v>9</v>
      </c>
      <c r="D51" s="17"/>
      <c r="E51" s="48"/>
      <c r="F51" s="5"/>
    </row>
    <row r="52" spans="1:18" x14ac:dyDescent="0.3">
      <c r="A52" s="41"/>
      <c r="B52" s="51"/>
      <c r="C52" s="1"/>
      <c r="D52" s="2"/>
      <c r="E52" s="48"/>
      <c r="F52" s="5"/>
    </row>
    <row r="53" spans="1:18" x14ac:dyDescent="0.3">
      <c r="A53" s="41" t="s">
        <v>97</v>
      </c>
      <c r="B53" s="51" t="s">
        <v>29</v>
      </c>
      <c r="C53" s="1" t="s">
        <v>9</v>
      </c>
      <c r="D53" s="17">
        <v>155</v>
      </c>
      <c r="E53" s="48"/>
      <c r="F53" s="5"/>
    </row>
    <row r="54" spans="1:18" x14ac:dyDescent="0.3">
      <c r="A54" s="41"/>
      <c r="B54" s="51"/>
      <c r="C54" s="1"/>
      <c r="D54" s="2"/>
      <c r="E54" s="48"/>
      <c r="F54" s="5"/>
    </row>
    <row r="55" spans="1:18" ht="24" customHeight="1" x14ac:dyDescent="0.3">
      <c r="A55" s="41" t="s">
        <v>98</v>
      </c>
      <c r="B55" s="61" t="s">
        <v>30</v>
      </c>
      <c r="C55" s="68" t="s">
        <v>9</v>
      </c>
      <c r="D55" s="59">
        <v>21</v>
      </c>
      <c r="E55" s="79"/>
      <c r="F55" s="65"/>
    </row>
    <row r="56" spans="1:18" ht="32.25" customHeight="1" x14ac:dyDescent="0.3">
      <c r="A56" s="69">
        <v>10</v>
      </c>
      <c r="B56" s="67" t="s">
        <v>99</v>
      </c>
      <c r="C56" s="66"/>
      <c r="D56" s="17"/>
      <c r="E56" s="48"/>
      <c r="G56" s="4"/>
      <c r="H56" s="4"/>
      <c r="I56" s="4"/>
      <c r="J56" s="4"/>
      <c r="K56" s="4"/>
      <c r="L56" s="4"/>
      <c r="M56" s="4"/>
      <c r="N56" s="4"/>
      <c r="O56" s="4"/>
      <c r="P56" s="4"/>
      <c r="Q56" s="4"/>
      <c r="R56" s="4"/>
    </row>
    <row r="57" spans="1:18" x14ac:dyDescent="0.3">
      <c r="A57" s="70"/>
      <c r="B57" s="82"/>
      <c r="C57" s="66"/>
      <c r="D57" s="2"/>
      <c r="E57" s="48"/>
      <c r="F57" s="65"/>
      <c r="G57" s="4"/>
      <c r="H57" s="4"/>
      <c r="I57" s="4"/>
      <c r="J57" s="4"/>
      <c r="K57" s="4"/>
      <c r="L57" s="4"/>
      <c r="M57" s="4"/>
      <c r="N57" s="4"/>
      <c r="O57" s="4"/>
      <c r="P57" s="4"/>
      <c r="Q57" s="4"/>
      <c r="R57" s="4"/>
    </row>
    <row r="58" spans="1:18" x14ac:dyDescent="0.3">
      <c r="A58" s="70">
        <v>10.1</v>
      </c>
      <c r="B58" s="82" t="s">
        <v>100</v>
      </c>
      <c r="C58" s="66"/>
      <c r="D58" s="4"/>
      <c r="E58" s="64"/>
      <c r="F58" s="63"/>
      <c r="G58" s="4"/>
      <c r="H58" s="4"/>
      <c r="I58" s="4"/>
      <c r="J58" s="4"/>
      <c r="K58" s="4"/>
      <c r="L58" s="4"/>
      <c r="M58" s="4"/>
      <c r="N58" s="4"/>
      <c r="O58" s="4"/>
      <c r="P58" s="4"/>
      <c r="Q58" s="4"/>
      <c r="R58" s="4"/>
    </row>
    <row r="59" spans="1:18" x14ac:dyDescent="0.3">
      <c r="A59" s="70"/>
      <c r="B59" s="82" t="s">
        <v>101</v>
      </c>
      <c r="C59" s="66" t="s">
        <v>105</v>
      </c>
      <c r="D59" s="4">
        <v>1</v>
      </c>
      <c r="E59" s="49"/>
      <c r="F59" s="5"/>
      <c r="G59" s="4"/>
      <c r="H59" s="4"/>
      <c r="I59" s="4"/>
      <c r="J59" s="4"/>
      <c r="K59" s="4"/>
      <c r="L59" s="4"/>
      <c r="M59" s="4"/>
      <c r="N59" s="4"/>
      <c r="O59" s="4"/>
      <c r="P59" s="4"/>
      <c r="Q59" s="4"/>
      <c r="R59" s="4"/>
    </row>
    <row r="60" spans="1:18" x14ac:dyDescent="0.3">
      <c r="A60" s="70"/>
      <c r="B60" s="82" t="s">
        <v>103</v>
      </c>
      <c r="C60" s="66"/>
      <c r="D60" s="4"/>
      <c r="E60" s="49"/>
      <c r="F60" s="5"/>
      <c r="G60" s="4"/>
      <c r="H60" s="4"/>
      <c r="I60" s="4"/>
      <c r="J60" s="4"/>
      <c r="K60" s="4"/>
      <c r="L60" s="4"/>
      <c r="M60" s="4"/>
      <c r="N60" s="4"/>
      <c r="O60" s="4"/>
      <c r="P60" s="4"/>
      <c r="Q60" s="4"/>
      <c r="R60" s="4"/>
    </row>
    <row r="61" spans="1:18" x14ac:dyDescent="0.3">
      <c r="A61" s="70"/>
      <c r="B61" s="82" t="s">
        <v>104</v>
      </c>
      <c r="C61" s="66"/>
      <c r="D61" s="4"/>
      <c r="E61" s="49"/>
      <c r="F61" s="65"/>
      <c r="G61" s="4"/>
      <c r="H61" s="4"/>
      <c r="I61" s="4"/>
      <c r="J61" s="4"/>
      <c r="K61" s="4"/>
      <c r="L61" s="4"/>
      <c r="M61" s="4"/>
      <c r="N61" s="4"/>
      <c r="O61" s="4"/>
      <c r="P61" s="4"/>
      <c r="Q61" s="4"/>
      <c r="R61" s="4"/>
    </row>
    <row r="62" spans="1:18" x14ac:dyDescent="0.3">
      <c r="A62" s="70"/>
      <c r="B62" s="82"/>
      <c r="C62" s="66"/>
      <c r="D62" s="4"/>
      <c r="E62" s="49"/>
      <c r="F62" s="5"/>
      <c r="G62" s="4"/>
      <c r="H62" s="4"/>
      <c r="I62" s="4"/>
      <c r="J62" s="4"/>
      <c r="K62" s="4"/>
      <c r="L62" s="4"/>
      <c r="M62" s="4"/>
      <c r="N62" s="4"/>
      <c r="O62" s="4"/>
      <c r="P62" s="4"/>
      <c r="Q62" s="4"/>
      <c r="R62" s="4"/>
    </row>
    <row r="63" spans="1:18" ht="14.25" customHeight="1" x14ac:dyDescent="0.3">
      <c r="A63" s="70">
        <v>10.199999999999999</v>
      </c>
      <c r="B63" s="82" t="s">
        <v>102</v>
      </c>
      <c r="C63" s="66" t="s">
        <v>107</v>
      </c>
      <c r="D63" s="4">
        <v>1</v>
      </c>
      <c r="E63" s="49"/>
      <c r="F63" s="5"/>
      <c r="G63" s="4"/>
      <c r="H63" s="4"/>
      <c r="I63" s="4"/>
      <c r="J63" s="4"/>
      <c r="K63" s="4"/>
      <c r="L63" s="4"/>
      <c r="M63" s="4"/>
      <c r="N63" s="4"/>
      <c r="O63" s="4"/>
      <c r="P63" s="4"/>
      <c r="Q63" s="4"/>
      <c r="R63" s="4"/>
    </row>
    <row r="64" spans="1:18" x14ac:dyDescent="0.3">
      <c r="B64" s="4"/>
      <c r="C64" s="4"/>
      <c r="D64" s="4"/>
      <c r="E64" s="49"/>
      <c r="F64" s="5"/>
      <c r="G64" s="4"/>
      <c r="H64" s="4"/>
      <c r="I64" s="4"/>
      <c r="J64" s="4"/>
      <c r="K64" s="4"/>
      <c r="L64" s="4"/>
      <c r="M64" s="4"/>
      <c r="N64" s="4"/>
      <c r="O64" s="4"/>
      <c r="P64" s="4"/>
      <c r="Q64" s="4"/>
      <c r="R64" s="4"/>
    </row>
    <row r="65" spans="2:8" x14ac:dyDescent="0.3">
      <c r="B65" s="95" t="s">
        <v>6</v>
      </c>
      <c r="F65" s="5"/>
    </row>
    <row r="69" spans="2:8" x14ac:dyDescent="0.3">
      <c r="H69" s="10"/>
    </row>
    <row r="72" spans="2:8" ht="36" customHeight="1" x14ac:dyDescent="0.3"/>
  </sheetData>
  <mergeCells count="1">
    <mergeCell ref="A7:F7"/>
  </mergeCells>
  <pageMargins left="0.7" right="0.7" top="0.75" bottom="0.75" header="0.3" footer="0.3"/>
  <pageSetup paperSize="9" orientation="landscape" horizontalDpi="4294967293"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3"/>
  <sheetViews>
    <sheetView workbookViewId="0">
      <selection activeCell="G2" sqref="G2:G35"/>
    </sheetView>
  </sheetViews>
  <sheetFormatPr defaultColWidth="8.88671875" defaultRowHeight="14.4" x14ac:dyDescent="0.3"/>
  <cols>
    <col min="1" max="1" width="9.109375"/>
    <col min="2" max="2" width="26.88671875" bestFit="1" customWidth="1"/>
    <col min="3" max="3" width="58" bestFit="1" customWidth="1"/>
    <col min="6" max="6" width="12.33203125" bestFit="1" customWidth="1"/>
    <col min="7" max="7" width="13.5546875" bestFit="1" customWidth="1"/>
  </cols>
  <sheetData>
    <row r="1" spans="1:7" x14ac:dyDescent="0.3">
      <c r="A1" s="96" t="s">
        <v>74</v>
      </c>
      <c r="B1" s="96" t="s">
        <v>36</v>
      </c>
      <c r="C1" s="96" t="s">
        <v>37</v>
      </c>
      <c r="D1" s="96" t="s">
        <v>38</v>
      </c>
      <c r="E1" s="96" t="s">
        <v>39</v>
      </c>
      <c r="F1" s="62" t="s">
        <v>106</v>
      </c>
      <c r="G1" s="97" t="s">
        <v>6</v>
      </c>
    </row>
    <row r="2" spans="1:7" x14ac:dyDescent="0.3">
      <c r="A2" s="98">
        <v>1</v>
      </c>
      <c r="B2" s="96" t="s">
        <v>40</v>
      </c>
      <c r="C2" s="4" t="s">
        <v>42</v>
      </c>
      <c r="D2" s="4" t="s">
        <v>41</v>
      </c>
      <c r="E2" s="4">
        <v>8</v>
      </c>
      <c r="F2" s="5"/>
      <c r="G2" s="5"/>
    </row>
    <row r="3" spans="1:7" x14ac:dyDescent="0.3">
      <c r="A3" s="98"/>
      <c r="B3" s="4"/>
      <c r="C3" s="4"/>
      <c r="D3" s="4"/>
      <c r="E3" s="4"/>
      <c r="F3" s="5"/>
      <c r="G3" s="5"/>
    </row>
    <row r="4" spans="1:7" x14ac:dyDescent="0.3">
      <c r="A4" s="98"/>
      <c r="B4" s="4"/>
      <c r="C4" s="4" t="s">
        <v>43</v>
      </c>
      <c r="D4" s="4" t="s">
        <v>41</v>
      </c>
      <c r="E4" s="4">
        <v>8</v>
      </c>
      <c r="F4" s="5"/>
      <c r="G4" s="5"/>
    </row>
    <row r="5" spans="1:7" x14ac:dyDescent="0.3">
      <c r="A5" s="98"/>
      <c r="B5" s="4"/>
      <c r="C5" s="4"/>
      <c r="D5" s="4"/>
      <c r="E5" s="4"/>
      <c r="F5" s="5"/>
      <c r="G5" s="5"/>
    </row>
    <row r="6" spans="1:7" x14ac:dyDescent="0.3">
      <c r="A6" s="98">
        <v>2</v>
      </c>
      <c r="B6" s="96" t="s">
        <v>44</v>
      </c>
      <c r="C6" s="4"/>
      <c r="D6" s="4"/>
      <c r="E6" s="4"/>
      <c r="F6" s="5"/>
      <c r="G6" s="5"/>
    </row>
    <row r="7" spans="1:7" x14ac:dyDescent="0.3">
      <c r="A7" s="98"/>
      <c r="B7" s="4"/>
      <c r="C7" s="4" t="s">
        <v>45</v>
      </c>
      <c r="D7" s="4" t="s">
        <v>41</v>
      </c>
      <c r="E7" s="4">
        <v>1</v>
      </c>
      <c r="F7" s="5"/>
      <c r="G7" s="5"/>
    </row>
    <row r="8" spans="1:7" x14ac:dyDescent="0.3">
      <c r="A8" s="98"/>
      <c r="B8" s="4"/>
      <c r="C8" s="4"/>
      <c r="D8" s="4"/>
      <c r="E8" s="4"/>
      <c r="F8" s="5"/>
      <c r="G8" s="5"/>
    </row>
    <row r="9" spans="1:7" x14ac:dyDescent="0.3">
      <c r="A9" s="98">
        <v>3</v>
      </c>
      <c r="B9" s="96" t="s">
        <v>46</v>
      </c>
      <c r="C9" s="4"/>
      <c r="D9" s="4"/>
      <c r="E9" s="4"/>
      <c r="F9" s="5"/>
      <c r="G9" s="5"/>
    </row>
    <row r="10" spans="1:7" x14ac:dyDescent="0.3">
      <c r="A10" s="98"/>
      <c r="B10" s="4"/>
      <c r="C10" s="4" t="s">
        <v>47</v>
      </c>
      <c r="D10" s="4" t="s">
        <v>41</v>
      </c>
      <c r="E10" s="4">
        <v>2</v>
      </c>
      <c r="F10" s="5"/>
      <c r="G10" s="5"/>
    </row>
    <row r="11" spans="1:7" x14ac:dyDescent="0.3">
      <c r="A11" s="98"/>
      <c r="B11" s="4"/>
      <c r="C11" s="4" t="s">
        <v>48</v>
      </c>
      <c r="D11" s="4" t="s">
        <v>41</v>
      </c>
      <c r="E11" s="4">
        <v>2</v>
      </c>
      <c r="F11" s="5"/>
      <c r="G11" s="5"/>
    </row>
    <row r="12" spans="1:7" x14ac:dyDescent="0.3">
      <c r="A12" s="98"/>
      <c r="B12" s="4"/>
      <c r="C12" s="4" t="s">
        <v>49</v>
      </c>
      <c r="D12" s="4" t="s">
        <v>41</v>
      </c>
      <c r="E12" s="4">
        <v>2</v>
      </c>
      <c r="F12" s="5"/>
      <c r="G12" s="5"/>
    </row>
    <row r="13" spans="1:7" x14ac:dyDescent="0.3">
      <c r="A13" s="98"/>
      <c r="B13" s="4"/>
      <c r="C13" s="4" t="s">
        <v>50</v>
      </c>
      <c r="D13" s="4" t="s">
        <v>41</v>
      </c>
      <c r="E13" s="4">
        <v>1</v>
      </c>
      <c r="F13" s="5"/>
      <c r="G13" s="5"/>
    </row>
    <row r="14" spans="1:7" x14ac:dyDescent="0.3">
      <c r="A14" s="98"/>
      <c r="B14" s="4"/>
      <c r="C14" s="4"/>
      <c r="D14" s="4"/>
      <c r="E14" s="4"/>
      <c r="F14" s="5"/>
      <c r="G14" s="5"/>
    </row>
    <row r="15" spans="1:7" x14ac:dyDescent="0.3">
      <c r="A15" s="98">
        <v>5</v>
      </c>
      <c r="B15" s="96" t="s">
        <v>51</v>
      </c>
      <c r="C15" s="4" t="s">
        <v>52</v>
      </c>
      <c r="D15" s="4" t="s">
        <v>41</v>
      </c>
      <c r="E15" s="4">
        <v>4</v>
      </c>
      <c r="F15" s="5"/>
      <c r="G15" s="5"/>
    </row>
    <row r="16" spans="1:7" x14ac:dyDescent="0.3">
      <c r="A16" s="98"/>
      <c r="B16" s="4"/>
      <c r="C16" s="4" t="s">
        <v>53</v>
      </c>
      <c r="D16" s="4" t="s">
        <v>41</v>
      </c>
      <c r="E16" s="4">
        <v>1</v>
      </c>
      <c r="F16" s="5"/>
      <c r="G16" s="5"/>
    </row>
    <row r="17" spans="1:7" x14ac:dyDescent="0.3">
      <c r="A17" s="98"/>
      <c r="B17" s="4"/>
      <c r="C17" s="4" t="s">
        <v>54</v>
      </c>
      <c r="D17" s="4" t="s">
        <v>41</v>
      </c>
      <c r="E17" s="4">
        <v>1</v>
      </c>
      <c r="F17" s="5"/>
      <c r="G17" s="5"/>
    </row>
    <row r="18" spans="1:7" x14ac:dyDescent="0.3">
      <c r="A18" s="98"/>
      <c r="B18" s="4"/>
      <c r="C18" s="4" t="s">
        <v>55</v>
      </c>
      <c r="D18" s="4" t="s">
        <v>41</v>
      </c>
      <c r="E18" s="4">
        <v>2</v>
      </c>
      <c r="F18" s="5"/>
      <c r="G18" s="5"/>
    </row>
    <row r="19" spans="1:7" x14ac:dyDescent="0.3">
      <c r="A19" s="98">
        <v>6</v>
      </c>
      <c r="B19" s="96" t="s">
        <v>56</v>
      </c>
      <c r="C19" s="4" t="s">
        <v>57</v>
      </c>
      <c r="D19" s="4" t="s">
        <v>41</v>
      </c>
      <c r="E19" s="4">
        <v>2</v>
      </c>
      <c r="F19" s="5"/>
      <c r="G19" s="5"/>
    </row>
    <row r="20" spans="1:7" x14ac:dyDescent="0.3">
      <c r="A20" s="98"/>
      <c r="B20" s="4"/>
      <c r="C20" s="4" t="s">
        <v>58</v>
      </c>
      <c r="D20" s="4" t="s">
        <v>41</v>
      </c>
      <c r="E20" s="4">
        <v>1</v>
      </c>
      <c r="F20" s="5"/>
      <c r="G20" s="5"/>
    </row>
    <row r="21" spans="1:7" x14ac:dyDescent="0.3">
      <c r="A21" s="98"/>
      <c r="B21" s="4"/>
      <c r="C21" s="4" t="s">
        <v>59</v>
      </c>
      <c r="D21" s="4" t="s">
        <v>41</v>
      </c>
      <c r="E21" s="4">
        <v>1</v>
      </c>
      <c r="F21" s="5"/>
      <c r="G21" s="5"/>
    </row>
    <row r="22" spans="1:7" x14ac:dyDescent="0.3">
      <c r="A22" s="98"/>
      <c r="B22" s="4"/>
      <c r="C22" s="4"/>
      <c r="D22" s="4"/>
      <c r="E22" s="4"/>
      <c r="F22" s="5"/>
      <c r="G22" s="5"/>
    </row>
    <row r="23" spans="1:7" x14ac:dyDescent="0.3">
      <c r="A23" s="98"/>
      <c r="B23" s="4"/>
      <c r="C23" s="4" t="s">
        <v>60</v>
      </c>
      <c r="D23" s="4" t="s">
        <v>41</v>
      </c>
      <c r="E23" s="4">
        <v>1</v>
      </c>
      <c r="F23" s="5"/>
      <c r="G23" s="5"/>
    </row>
    <row r="24" spans="1:7" x14ac:dyDescent="0.3">
      <c r="A24" s="98"/>
      <c r="B24" s="4"/>
      <c r="C24" s="4" t="s">
        <v>61</v>
      </c>
      <c r="D24" s="4" t="s">
        <v>41</v>
      </c>
      <c r="E24" s="4">
        <v>1</v>
      </c>
      <c r="F24" s="5"/>
      <c r="G24" s="5"/>
    </row>
    <row r="25" spans="1:7" x14ac:dyDescent="0.3">
      <c r="A25" s="98">
        <v>7</v>
      </c>
      <c r="B25" s="96" t="s">
        <v>62</v>
      </c>
      <c r="C25" s="4" t="s">
        <v>63</v>
      </c>
      <c r="D25" s="4" t="s">
        <v>41</v>
      </c>
      <c r="E25" s="4">
        <v>5</v>
      </c>
      <c r="F25" s="5"/>
      <c r="G25" s="5"/>
    </row>
    <row r="26" spans="1:7" x14ac:dyDescent="0.3">
      <c r="A26" s="98"/>
      <c r="B26" s="4"/>
      <c r="C26" s="4" t="s">
        <v>64</v>
      </c>
      <c r="D26" s="4" t="s">
        <v>41</v>
      </c>
      <c r="E26" s="4">
        <v>1</v>
      </c>
      <c r="F26" s="5"/>
      <c r="G26" s="5"/>
    </row>
    <row r="27" spans="1:7" x14ac:dyDescent="0.3">
      <c r="A27" s="98">
        <v>8</v>
      </c>
      <c r="B27" s="96" t="s">
        <v>65</v>
      </c>
      <c r="C27" s="4" t="s">
        <v>66</v>
      </c>
      <c r="D27" s="4" t="s">
        <v>41</v>
      </c>
      <c r="E27" s="4">
        <v>3</v>
      </c>
      <c r="F27" s="5"/>
      <c r="G27" s="5"/>
    </row>
    <row r="28" spans="1:7" x14ac:dyDescent="0.3">
      <c r="A28" s="98"/>
      <c r="B28" s="4"/>
      <c r="C28" s="4" t="s">
        <v>67</v>
      </c>
      <c r="D28" s="4" t="s">
        <v>41</v>
      </c>
      <c r="E28" s="4">
        <v>2</v>
      </c>
      <c r="F28" s="5"/>
      <c r="G28" s="5"/>
    </row>
    <row r="29" spans="1:7" x14ac:dyDescent="0.3">
      <c r="A29" s="98"/>
      <c r="B29" s="4"/>
      <c r="C29" s="4" t="s">
        <v>68</v>
      </c>
      <c r="D29" s="4" t="s">
        <v>41</v>
      </c>
      <c r="E29" s="4">
        <v>2</v>
      </c>
      <c r="F29" s="5"/>
      <c r="G29" s="5"/>
    </row>
    <row r="30" spans="1:7" x14ac:dyDescent="0.3">
      <c r="A30" s="98"/>
      <c r="B30" s="4"/>
      <c r="C30" s="4" t="s">
        <v>69</v>
      </c>
      <c r="D30" s="4" t="s">
        <v>41</v>
      </c>
      <c r="E30" s="4">
        <v>2</v>
      </c>
      <c r="F30" s="5"/>
      <c r="G30" s="5"/>
    </row>
    <row r="31" spans="1:7" x14ac:dyDescent="0.3">
      <c r="A31" s="98">
        <v>9</v>
      </c>
      <c r="B31" s="96" t="s">
        <v>70</v>
      </c>
      <c r="C31" s="4" t="s">
        <v>71</v>
      </c>
      <c r="D31" s="4" t="s">
        <v>41</v>
      </c>
      <c r="E31" s="4">
        <v>1</v>
      </c>
      <c r="F31" s="5"/>
      <c r="G31" s="5"/>
    </row>
    <row r="32" spans="1:7" x14ac:dyDescent="0.3">
      <c r="A32" s="98"/>
      <c r="B32" s="4"/>
      <c r="C32" s="4" t="s">
        <v>72</v>
      </c>
      <c r="D32" s="4" t="s">
        <v>73</v>
      </c>
      <c r="E32" s="4">
        <v>1</v>
      </c>
      <c r="F32" s="5"/>
      <c r="G32" s="5"/>
    </row>
    <row r="33" spans="2:7" x14ac:dyDescent="0.3">
      <c r="B33" s="58"/>
      <c r="C33" s="95" t="s">
        <v>6</v>
      </c>
      <c r="F33" s="10"/>
      <c r="G33" s="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12"/>
  <sheetViews>
    <sheetView tabSelected="1" workbookViewId="0">
      <selection activeCell="C9" sqref="C9"/>
    </sheetView>
  </sheetViews>
  <sheetFormatPr defaultRowHeight="14.4" x14ac:dyDescent="0.3"/>
  <cols>
    <col min="1" max="1" width="16.33203125" customWidth="1"/>
    <col min="2" max="2" width="26" customWidth="1"/>
    <col min="3" max="3" width="40.88671875" customWidth="1"/>
  </cols>
  <sheetData>
    <row r="2" spans="1:5" x14ac:dyDescent="0.3">
      <c r="A2" s="112"/>
      <c r="B2" s="113"/>
      <c r="C2" s="114"/>
    </row>
    <row r="3" spans="1:5" x14ac:dyDescent="0.3">
      <c r="A3" s="115" t="s">
        <v>116</v>
      </c>
      <c r="B3" s="116"/>
      <c r="C3" s="117"/>
    </row>
    <row r="4" spans="1:5" x14ac:dyDescent="0.3">
      <c r="A4" s="83"/>
      <c r="B4" s="84"/>
      <c r="C4" s="85"/>
    </row>
    <row r="5" spans="1:5" x14ac:dyDescent="0.3">
      <c r="A5" s="86" t="s">
        <v>108</v>
      </c>
      <c r="B5" s="87" t="s">
        <v>4</v>
      </c>
      <c r="C5" s="88" t="s">
        <v>6</v>
      </c>
    </row>
    <row r="6" spans="1:5" x14ac:dyDescent="0.3">
      <c r="A6" s="89">
        <v>1</v>
      </c>
      <c r="B6" s="90" t="s">
        <v>109</v>
      </c>
      <c r="C6" s="91">
        <f>SUM('CIVIL WORKS'!F13:F63)</f>
        <v>0</v>
      </c>
    </row>
    <row r="7" spans="1:5" x14ac:dyDescent="0.3">
      <c r="A7" s="92">
        <v>2</v>
      </c>
      <c r="B7" s="93" t="s">
        <v>110</v>
      </c>
      <c r="C7" s="94">
        <f>SUM(FURNITURE!G2:G32)</f>
        <v>0</v>
      </c>
    </row>
    <row r="8" spans="1:5" x14ac:dyDescent="0.3">
      <c r="A8" s="100"/>
      <c r="B8" s="102" t="s">
        <v>112</v>
      </c>
      <c r="C8" s="99">
        <f>SUM(C6:C7)</f>
        <v>0</v>
      </c>
      <c r="D8" s="102"/>
      <c r="E8" s="101"/>
    </row>
    <row r="9" spans="1:5" x14ac:dyDescent="0.3">
      <c r="A9" s="100"/>
      <c r="B9" s="102" t="s">
        <v>111</v>
      </c>
      <c r="C9" s="99">
        <f>C8*10%</f>
        <v>0</v>
      </c>
      <c r="D9" s="102"/>
      <c r="E9" s="101"/>
    </row>
    <row r="10" spans="1:5" x14ac:dyDescent="0.3">
      <c r="A10" s="100"/>
      <c r="B10" s="102" t="s">
        <v>113</v>
      </c>
      <c r="C10" s="99">
        <f>SUM(C8:C9)</f>
        <v>0</v>
      </c>
      <c r="D10" s="102"/>
      <c r="E10" s="103"/>
    </row>
    <row r="11" spans="1:5" ht="24.75" customHeight="1" x14ac:dyDescent="0.3">
      <c r="A11" s="104"/>
      <c r="B11" s="105" t="s">
        <v>114</v>
      </c>
      <c r="C11" s="99">
        <f>C10*15%</f>
        <v>0</v>
      </c>
      <c r="D11" s="105"/>
      <c r="E11" s="106"/>
    </row>
    <row r="12" spans="1:5" ht="27.6" x14ac:dyDescent="0.3">
      <c r="A12" s="107"/>
      <c r="B12" s="108" t="s">
        <v>115</v>
      </c>
      <c r="C12" s="99">
        <f>C10+C11</f>
        <v>0</v>
      </c>
      <c r="D12" s="108"/>
      <c r="E12" s="106"/>
    </row>
  </sheetData>
  <mergeCells count="2">
    <mergeCell ref="A2:C2"/>
    <mergeCell ref="A3:C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CIVIL WORKS</vt:lpstr>
      <vt:lpstr>FURNITURE</vt:lpstr>
      <vt:lpstr>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Kwinda</dc:creator>
  <cp:lastModifiedBy>Thapelo Kekana</cp:lastModifiedBy>
  <cp:lastPrinted>2025-02-13T14:42:07Z</cp:lastPrinted>
  <dcterms:created xsi:type="dcterms:W3CDTF">2019-06-20T10:58:16Z</dcterms:created>
  <dcterms:modified xsi:type="dcterms:W3CDTF">2026-09-14T14:09:01Z</dcterms:modified>
</cp:coreProperties>
</file>